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211467\Desktop\★工事・委託\R4増川（担い手確保）\"/>
    </mc:Choice>
  </mc:AlternateContent>
  <bookViews>
    <workbookView xWindow="0" yWindow="0" windowWidth="15075" windowHeight="9165"/>
  </bookViews>
  <sheets>
    <sheet name="工事費内訳書" sheetId="2" r:id="rId1"/>
  </sheets>
  <definedNames>
    <definedName name="_xlnm.Print_Area" localSheetId="0">工事費内訳書!$A$1:$G$62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工事費内訳書!$G$62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工事費内訳書!$I$62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2" l="1"/>
  <c r="G55" i="2"/>
  <c r="G54" i="2" s="1"/>
  <c r="G53" i="2" s="1"/>
  <c r="G51" i="2"/>
  <c r="G50" i="2"/>
  <c r="G49" i="2" s="1"/>
  <c r="G48" i="2" s="1"/>
  <c r="G46" i="2" s="1"/>
  <c r="G45" i="2" s="1"/>
  <c r="G43" i="2"/>
  <c r="G36" i="2"/>
  <c r="G35" i="2" s="1"/>
  <c r="G34" i="2" s="1"/>
  <c r="G30" i="2"/>
  <c r="G25" i="2"/>
  <c r="G15" i="2"/>
  <c r="G14" i="2"/>
  <c r="G13" i="2" s="1"/>
  <c r="G12" i="2" s="1"/>
  <c r="G11" i="2" s="1"/>
  <c r="G10" i="2" l="1"/>
  <c r="G61" i="2" s="1"/>
  <c r="G62" i="2" s="1"/>
</calcChain>
</file>

<file path=xl/sharedStrings.xml><?xml version="1.0" encoding="utf-8"?>
<sst xmlns="http://schemas.openxmlformats.org/spreadsheetml/2006/main" count="119" uniqueCount="66">
  <si>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</si>
  <si>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</si>
  <si>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</si>
  <si>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</si>
  <si>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</si>
  <si>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</si>
  <si>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</si>
  <si>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</si>
  <si>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</si>
  <si>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</si>
  <si>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</si>
  <si>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</si>
  <si>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</si>
  <si>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Ｒ４三林　予防治山　東みよし町増川　渓間工事（担い手確保型）</t>
  </si>
  <si>
    <t>工事原価
_x000D_</t>
  </si>
  <si>
    <t>式</t>
  </si>
  <si>
    <t>直接工事費
_x000D_</t>
  </si>
  <si>
    <t>直接工事費(諸経費対象)
_x000D_</t>
  </si>
  <si>
    <t>谷止工
_x000D_</t>
  </si>
  <si>
    <t>堤体コンクリート
_x000D_BB18-8-40　W/C≦60%</t>
  </si>
  <si>
    <t>m3</t>
  </si>
  <si>
    <t>打継面清掃
_x000D_打継面清掃</t>
  </si>
  <si>
    <t>円形型枠（紙製）
_x000D_内径300mm 厚5.3mm 長4000mm</t>
  </si>
  <si>
    <t>本</t>
  </si>
  <si>
    <t>角材式残存型枠工
_x000D_</t>
  </si>
  <si>
    <t>㎡</t>
  </si>
  <si>
    <t>治山ダム型枠
_x000D_</t>
  </si>
  <si>
    <t>放水路型枠
_x000D_一般型枠,鉄筋･無筋構造物</t>
  </si>
  <si>
    <t>キャットウォーク
_x000D_</t>
  </si>
  <si>
    <t>ｍ</t>
  </si>
  <si>
    <t>水平打継目鉄筋
_x000D_SD345　D22 索道運搬</t>
  </si>
  <si>
    <t>ネームプレート（ｱﾙﾐﾆｳﾑ軽合金鋳造製）
_x000D_A型(横40cm×縦30cm×1cm)　堤名板用</t>
  </si>
  <si>
    <t>枚</t>
  </si>
  <si>
    <t>間詰工
_x000D_</t>
  </si>
  <si>
    <t>間詰コンクリート
_x000D_BB18-8-40　W/C≦60%</t>
  </si>
  <si>
    <t>間詰型枠
_x000D_一般型枠,小型構造物</t>
  </si>
  <si>
    <t>石積工（間詰）
_x000D_割栗石5～15cm　目潰Co含む　索道運搬</t>
  </si>
  <si>
    <t>昇降ステップ
_x000D_ﾜｲﾄﾞｽﾃｯﾌﾟ300×19</t>
  </si>
  <si>
    <t>土工
_x000D_</t>
  </si>
  <si>
    <t>掘削工
_x000D_礫質土</t>
  </si>
  <si>
    <t>掘削工
_x000D_軟岩ⅠB</t>
  </si>
  <si>
    <t>岩盤掘削面整形・岩盤清掃
_x000D_岩盤掘削面整形</t>
  </si>
  <si>
    <t>仮設工
_x000D_</t>
  </si>
  <si>
    <t>基</t>
  </si>
  <si>
    <t>土のう締切工
_x000D_現地採取</t>
  </si>
  <si>
    <t>植栽工
_x000D_</t>
  </si>
  <si>
    <t>間接工事費
_x000D_</t>
  </si>
  <si>
    <t>共通仮設費
_x000D_</t>
  </si>
  <si>
    <t>共通仮設費（率計上）
_x000D_</t>
  </si>
  <si>
    <t>運搬費
_x000D_</t>
  </si>
  <si>
    <t>機械運搬
_x000D_</t>
  </si>
  <si>
    <t>台</t>
  </si>
  <si>
    <t>安全費
_x000D_</t>
  </si>
  <si>
    <t>雨量計設置
_x000D_</t>
  </si>
  <si>
    <t>雨量計観測
_x000D_</t>
  </si>
  <si>
    <t>現場管理費
_x000D_</t>
  </si>
  <si>
    <t>一般管理費等
_x000D_</t>
  </si>
  <si>
    <t>工事価格
_x000D_</t>
  </si>
  <si>
    <t>谷止工
_x000D_</t>
    <phoneticPr fontId="2"/>
  </si>
  <si>
    <t>ウインチベース架設・撤去
_x000D_架設・撤去</t>
    <phoneticPr fontId="2"/>
  </si>
  <si>
    <t>アンカー架設・撤去
_x000D_機械施工</t>
    <phoneticPr fontId="2"/>
  </si>
  <si>
    <t>アンカー架設・撤去
_x000D_人力施工</t>
    <phoneticPr fontId="2"/>
  </si>
  <si>
    <t>暗渠排水管
据付･撤去</t>
    <rPh sb="6" eb="7">
      <t>ス</t>
    </rPh>
    <phoneticPr fontId="2"/>
  </si>
  <si>
    <t>植栽Ａ（森林整備）
_x000D_</t>
    <phoneticPr fontId="2"/>
  </si>
  <si>
    <t>土工機械解体・組立
_x000D_分解・組立</t>
    <phoneticPr fontId="2"/>
  </si>
  <si>
    <t>ケーブルクレーン仮設・撤去
_x000D_架設・撤去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</si>
</sst>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64"/>
  <sheetViews>
    <sheetView showGridLines="0" tabSelected="1" topLeftCell="A34" zoomScale="145" zoomScaleNormal="145" zoomScaleSheetLayoutView="100" workbookViewId="0">
      <selection activeCell="D36" sqref="D36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0" t="s">
        <v>3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>
      <c r="A8" s="4" t="s">
        <v>4</v>
      </c>
      <c r="B8" s="31" t="s">
        <v>13</v>
      </c>
      <c r="C8" s="31"/>
      <c r="D8" s="31"/>
      <c r="E8" s="31"/>
      <c r="F8" s="31"/>
      <c r="G8" s="31"/>
      <c r="H8" s="2"/>
      <c r="I8" s="2"/>
      <c r="J8" s="2"/>
    </row>
    <row r="9" spans="1:10" ht="11.25" customHeight="1">
      <c r="A9" s="26" t="s">
        <v>5</v>
      </c>
      <c r="B9" s="27"/>
      <c r="C9" s="27"/>
      <c r="D9" s="2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8" t="s">
        <v>14</v>
      </c>
      <c r="B10" s="33"/>
      <c r="C10" s="33"/>
      <c r="D10" s="34"/>
      <c r="E10" s="12" t="s">
        <v>15</v>
      </c>
      <c r="F10" s="13">
        <v>1</v>
      </c>
      <c r="G10" s="14">
        <f>+G11+G45</f>
        <v>0</v>
      </c>
      <c r="H10" s="2"/>
      <c r="I10" s="15">
        <v>1</v>
      </c>
      <c r="J10" s="15"/>
    </row>
    <row r="11" spans="1:10" ht="42" customHeight="1">
      <c r="A11" s="38" t="s">
        <v>16</v>
      </c>
      <c r="B11" s="33"/>
      <c r="C11" s="33"/>
      <c r="D11" s="34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8" t="s">
        <v>17</v>
      </c>
      <c r="B12" s="33"/>
      <c r="C12" s="33"/>
      <c r="D12" s="34"/>
      <c r="E12" s="12" t="s">
        <v>15</v>
      </c>
      <c r="F12" s="13">
        <v>1</v>
      </c>
      <c r="G12" s="14">
        <f>+G13+G34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33"/>
      <c r="D13" s="34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18</v>
      </c>
      <c r="D14" s="34"/>
      <c r="E14" s="12" t="s">
        <v>15</v>
      </c>
      <c r="F14" s="13">
        <v>1</v>
      </c>
      <c r="G14" s="14">
        <f>+G15+G25+G30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58</v>
      </c>
      <c r="E15" s="12" t="s">
        <v>15</v>
      </c>
      <c r="F15" s="13">
        <v>1</v>
      </c>
      <c r="G15" s="14">
        <f>+G16+G17+G18+G19+G20+G21+G22+G23+G24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19</v>
      </c>
      <c r="E16" s="12" t="s">
        <v>20</v>
      </c>
      <c r="F16" s="13">
        <v>164.6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21</v>
      </c>
      <c r="E17" s="12" t="s">
        <v>20</v>
      </c>
      <c r="F17" s="13">
        <v>164.6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22</v>
      </c>
      <c r="E18" s="12" t="s">
        <v>23</v>
      </c>
      <c r="F18" s="13">
        <v>3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24</v>
      </c>
      <c r="E19" s="12" t="s">
        <v>25</v>
      </c>
      <c r="F19" s="13">
        <v>63.1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26</v>
      </c>
      <c r="E20" s="12" t="s">
        <v>25</v>
      </c>
      <c r="F20" s="13">
        <v>102.4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27</v>
      </c>
      <c r="E21" s="12" t="s">
        <v>25</v>
      </c>
      <c r="F21" s="13">
        <v>2.7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28</v>
      </c>
      <c r="E22" s="12" t="s">
        <v>29</v>
      </c>
      <c r="F22" s="13">
        <v>56.2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30</v>
      </c>
      <c r="E23" s="12" t="s">
        <v>23</v>
      </c>
      <c r="F23" s="13">
        <v>124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31</v>
      </c>
      <c r="E24" s="12" t="s">
        <v>32</v>
      </c>
      <c r="F24" s="13">
        <v>1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33</v>
      </c>
      <c r="E25" s="12" t="s">
        <v>15</v>
      </c>
      <c r="F25" s="13">
        <v>1</v>
      </c>
      <c r="G25" s="14">
        <f>+G26+G27+G28+G29</f>
        <v>0</v>
      </c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34</v>
      </c>
      <c r="E26" s="12" t="s">
        <v>20</v>
      </c>
      <c r="F26" s="13">
        <v>6.7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35</v>
      </c>
      <c r="E27" s="12" t="s">
        <v>25</v>
      </c>
      <c r="F27" s="13">
        <v>23.3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36</v>
      </c>
      <c r="E28" s="12" t="s">
        <v>25</v>
      </c>
      <c r="F28" s="13">
        <v>23.3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37</v>
      </c>
      <c r="E29" s="12" t="s">
        <v>23</v>
      </c>
      <c r="F29" s="13">
        <v>30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38</v>
      </c>
      <c r="E30" s="12" t="s">
        <v>15</v>
      </c>
      <c r="F30" s="13">
        <v>1</v>
      </c>
      <c r="G30" s="14">
        <f>+G31+G32+G33</f>
        <v>0</v>
      </c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39</v>
      </c>
      <c r="E31" s="12" t="s">
        <v>20</v>
      </c>
      <c r="F31" s="13">
        <v>48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40</v>
      </c>
      <c r="E32" s="12" t="s">
        <v>20</v>
      </c>
      <c r="F32" s="13">
        <v>151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41</v>
      </c>
      <c r="E33" s="12" t="s">
        <v>25</v>
      </c>
      <c r="F33" s="13">
        <v>65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32" t="s">
        <v>42</v>
      </c>
      <c r="C34" s="33"/>
      <c r="D34" s="34"/>
      <c r="E34" s="12" t="s">
        <v>15</v>
      </c>
      <c r="F34" s="13">
        <v>1</v>
      </c>
      <c r="G34" s="14">
        <f>+G35</f>
        <v>0</v>
      </c>
      <c r="H34" s="2"/>
      <c r="I34" s="15">
        <v>25</v>
      </c>
      <c r="J34" s="15">
        <v>2</v>
      </c>
    </row>
    <row r="35" spans="1:10" ht="42" customHeight="1">
      <c r="A35" s="10"/>
      <c r="B35" s="11"/>
      <c r="C35" s="32" t="s">
        <v>42</v>
      </c>
      <c r="D35" s="34"/>
      <c r="E35" s="12" t="s">
        <v>15</v>
      </c>
      <c r="F35" s="13">
        <v>1</v>
      </c>
      <c r="G35" s="14">
        <f>+G36+G43</f>
        <v>0</v>
      </c>
      <c r="H35" s="2"/>
      <c r="I35" s="15">
        <v>26</v>
      </c>
      <c r="J35" s="15">
        <v>3</v>
      </c>
    </row>
    <row r="36" spans="1:10" ht="42" customHeight="1">
      <c r="A36" s="10"/>
      <c r="B36" s="11"/>
      <c r="C36" s="11"/>
      <c r="D36" s="19" t="s">
        <v>42</v>
      </c>
      <c r="E36" s="12" t="s">
        <v>15</v>
      </c>
      <c r="F36" s="13">
        <v>1</v>
      </c>
      <c r="G36" s="14">
        <f>+G37+G38+G39+G40+G41+G42</f>
        <v>0</v>
      </c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65</v>
      </c>
      <c r="E37" s="12" t="s">
        <v>43</v>
      </c>
      <c r="F37" s="13">
        <v>1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59</v>
      </c>
      <c r="E38" s="12" t="s">
        <v>43</v>
      </c>
      <c r="F38" s="13">
        <v>1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60</v>
      </c>
      <c r="E39" s="12" t="s">
        <v>43</v>
      </c>
      <c r="F39" s="13">
        <v>1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61</v>
      </c>
      <c r="E40" s="12" t="s">
        <v>43</v>
      </c>
      <c r="F40" s="13">
        <v>1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62</v>
      </c>
      <c r="E41" s="12" t="s">
        <v>29</v>
      </c>
      <c r="F41" s="13">
        <v>50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44</v>
      </c>
      <c r="E42" s="12" t="s">
        <v>25</v>
      </c>
      <c r="F42" s="13">
        <v>2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45</v>
      </c>
      <c r="E43" s="12" t="s">
        <v>15</v>
      </c>
      <c r="F43" s="13">
        <v>1</v>
      </c>
      <c r="G43" s="14">
        <f>+G44</f>
        <v>0</v>
      </c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63</v>
      </c>
      <c r="E44" s="12" t="s">
        <v>23</v>
      </c>
      <c r="F44" s="13">
        <v>20</v>
      </c>
      <c r="G44" s="20"/>
      <c r="H44" s="2"/>
      <c r="I44" s="15">
        <v>35</v>
      </c>
      <c r="J44" s="15">
        <v>4</v>
      </c>
    </row>
    <row r="45" spans="1:10" ht="42" customHeight="1">
      <c r="A45" s="38" t="s">
        <v>46</v>
      </c>
      <c r="B45" s="33"/>
      <c r="C45" s="33"/>
      <c r="D45" s="34"/>
      <c r="E45" s="12" t="s">
        <v>15</v>
      </c>
      <c r="F45" s="13">
        <v>1</v>
      </c>
      <c r="G45" s="14">
        <f>+G46+G59</f>
        <v>0</v>
      </c>
      <c r="H45" s="2"/>
      <c r="I45" s="15">
        <v>36</v>
      </c>
      <c r="J45" s="15"/>
    </row>
    <row r="46" spans="1:10" ht="42" customHeight="1">
      <c r="A46" s="38" t="s">
        <v>47</v>
      </c>
      <c r="B46" s="33"/>
      <c r="C46" s="33"/>
      <c r="D46" s="34"/>
      <c r="E46" s="12" t="s">
        <v>15</v>
      </c>
      <c r="F46" s="13">
        <v>1</v>
      </c>
      <c r="G46" s="14">
        <f>+G47+G48+G53</f>
        <v>0</v>
      </c>
      <c r="H46" s="2"/>
      <c r="I46" s="15">
        <v>37</v>
      </c>
      <c r="J46" s="15">
        <v>200</v>
      </c>
    </row>
    <row r="47" spans="1:10" ht="42" customHeight="1">
      <c r="A47" s="38" t="s">
        <v>48</v>
      </c>
      <c r="B47" s="33"/>
      <c r="C47" s="33"/>
      <c r="D47" s="34"/>
      <c r="E47" s="12" t="s">
        <v>15</v>
      </c>
      <c r="F47" s="13">
        <v>1</v>
      </c>
      <c r="G47" s="20"/>
      <c r="H47" s="2"/>
      <c r="I47" s="15">
        <v>38</v>
      </c>
      <c r="J47" s="15"/>
    </row>
    <row r="48" spans="1:10" ht="42" customHeight="1">
      <c r="A48" s="38" t="s">
        <v>49</v>
      </c>
      <c r="B48" s="33"/>
      <c r="C48" s="33"/>
      <c r="D48" s="34"/>
      <c r="E48" s="12" t="s">
        <v>15</v>
      </c>
      <c r="F48" s="13">
        <v>1</v>
      </c>
      <c r="G48" s="14">
        <f>+G49</f>
        <v>0</v>
      </c>
      <c r="H48" s="2"/>
      <c r="I48" s="15">
        <v>39</v>
      </c>
      <c r="J48" s="15">
        <v>1</v>
      </c>
    </row>
    <row r="49" spans="1:10" ht="42" customHeight="1">
      <c r="A49" s="10"/>
      <c r="B49" s="32" t="s">
        <v>49</v>
      </c>
      <c r="C49" s="33"/>
      <c r="D49" s="34"/>
      <c r="E49" s="12" t="s">
        <v>15</v>
      </c>
      <c r="F49" s="13">
        <v>1</v>
      </c>
      <c r="G49" s="14">
        <f>+G50</f>
        <v>0</v>
      </c>
      <c r="H49" s="2"/>
      <c r="I49" s="15">
        <v>40</v>
      </c>
      <c r="J49" s="15">
        <v>2</v>
      </c>
    </row>
    <row r="50" spans="1:10" ht="42" customHeight="1">
      <c r="A50" s="10"/>
      <c r="B50" s="11"/>
      <c r="C50" s="32" t="s">
        <v>49</v>
      </c>
      <c r="D50" s="34"/>
      <c r="E50" s="12" t="s">
        <v>15</v>
      </c>
      <c r="F50" s="13">
        <v>1</v>
      </c>
      <c r="G50" s="14">
        <f>+G51</f>
        <v>0</v>
      </c>
      <c r="H50" s="2"/>
      <c r="I50" s="15">
        <v>41</v>
      </c>
      <c r="J50" s="15">
        <v>3</v>
      </c>
    </row>
    <row r="51" spans="1:10" ht="42" customHeight="1">
      <c r="A51" s="10"/>
      <c r="B51" s="11"/>
      <c r="C51" s="11"/>
      <c r="D51" s="19" t="s">
        <v>50</v>
      </c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64</v>
      </c>
      <c r="E52" s="12" t="s">
        <v>51</v>
      </c>
      <c r="F52" s="13">
        <v>2</v>
      </c>
      <c r="G52" s="20"/>
      <c r="H52" s="2"/>
      <c r="I52" s="15">
        <v>43</v>
      </c>
      <c r="J52" s="15">
        <v>4</v>
      </c>
    </row>
    <row r="53" spans="1:10" ht="42" customHeight="1">
      <c r="A53" s="38" t="s">
        <v>52</v>
      </c>
      <c r="B53" s="33"/>
      <c r="C53" s="33"/>
      <c r="D53" s="34"/>
      <c r="E53" s="12" t="s">
        <v>15</v>
      </c>
      <c r="F53" s="13">
        <v>1</v>
      </c>
      <c r="G53" s="14">
        <f>+G54</f>
        <v>0</v>
      </c>
      <c r="H53" s="2"/>
      <c r="I53" s="15">
        <v>44</v>
      </c>
      <c r="J53" s="15">
        <v>1</v>
      </c>
    </row>
    <row r="54" spans="1:10" ht="42" customHeight="1">
      <c r="A54" s="10"/>
      <c r="B54" s="32" t="s">
        <v>52</v>
      </c>
      <c r="C54" s="33"/>
      <c r="D54" s="34"/>
      <c r="E54" s="12" t="s">
        <v>15</v>
      </c>
      <c r="F54" s="13">
        <v>1</v>
      </c>
      <c r="G54" s="14">
        <f>+G55</f>
        <v>0</v>
      </c>
      <c r="H54" s="2"/>
      <c r="I54" s="15">
        <v>45</v>
      </c>
      <c r="J54" s="15">
        <v>2</v>
      </c>
    </row>
    <row r="55" spans="1:10" ht="42" customHeight="1">
      <c r="A55" s="10"/>
      <c r="B55" s="11"/>
      <c r="C55" s="32" t="s">
        <v>52</v>
      </c>
      <c r="D55" s="34"/>
      <c r="E55" s="12" t="s">
        <v>15</v>
      </c>
      <c r="F55" s="13">
        <v>1</v>
      </c>
      <c r="G55" s="14">
        <f>+G56</f>
        <v>0</v>
      </c>
      <c r="H55" s="2"/>
      <c r="I55" s="15">
        <v>46</v>
      </c>
      <c r="J55" s="15">
        <v>3</v>
      </c>
    </row>
    <row r="56" spans="1:10" ht="42" customHeight="1">
      <c r="A56" s="10"/>
      <c r="B56" s="11"/>
      <c r="C56" s="11"/>
      <c r="D56" s="19" t="s">
        <v>53</v>
      </c>
      <c r="E56" s="12" t="s">
        <v>15</v>
      </c>
      <c r="F56" s="13">
        <v>1</v>
      </c>
      <c r="G56" s="14">
        <f>+G57+G58</f>
        <v>0</v>
      </c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53</v>
      </c>
      <c r="E57" s="12" t="s">
        <v>43</v>
      </c>
      <c r="F57" s="13">
        <v>1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54</v>
      </c>
      <c r="E58" s="12" t="s">
        <v>15</v>
      </c>
      <c r="F58" s="13">
        <v>1</v>
      </c>
      <c r="G58" s="20"/>
      <c r="H58" s="2"/>
      <c r="I58" s="15">
        <v>49</v>
      </c>
      <c r="J58" s="15">
        <v>4</v>
      </c>
    </row>
    <row r="59" spans="1:10" ht="42" customHeight="1">
      <c r="A59" s="38" t="s">
        <v>55</v>
      </c>
      <c r="B59" s="33"/>
      <c r="C59" s="33"/>
      <c r="D59" s="34"/>
      <c r="E59" s="12" t="s">
        <v>15</v>
      </c>
      <c r="F59" s="13">
        <v>1</v>
      </c>
      <c r="G59" s="20"/>
      <c r="H59" s="2"/>
      <c r="I59" s="15">
        <v>50</v>
      </c>
      <c r="J59" s="15">
        <v>210</v>
      </c>
    </row>
    <row r="60" spans="1:10" ht="42" customHeight="1">
      <c r="A60" s="38" t="s">
        <v>56</v>
      </c>
      <c r="B60" s="33"/>
      <c r="C60" s="33"/>
      <c r="D60" s="34"/>
      <c r="E60" s="12" t="s">
        <v>15</v>
      </c>
      <c r="F60" s="13">
        <v>1</v>
      </c>
      <c r="G60" s="20"/>
      <c r="H60" s="2"/>
      <c r="I60" s="15">
        <v>51</v>
      </c>
      <c r="J60" s="15">
        <v>220</v>
      </c>
    </row>
    <row r="61" spans="1:10" ht="42" customHeight="1">
      <c r="A61" s="39" t="s">
        <v>57</v>
      </c>
      <c r="B61" s="40"/>
      <c r="C61" s="40"/>
      <c r="D61" s="41"/>
      <c r="E61" s="21" t="s">
        <v>15</v>
      </c>
      <c r="F61" s="22">
        <v>1</v>
      </c>
      <c r="G61" s="23">
        <f>+G10+G60</f>
        <v>0</v>
      </c>
      <c r="H61" s="24"/>
      <c r="I61" s="25">
        <v>52</v>
      </c>
      <c r="J61" s="25">
        <v>30</v>
      </c>
    </row>
    <row r="62" spans="1:10" ht="42" customHeight="1">
      <c r="A62" s="35" t="s">
        <v>11</v>
      </c>
      <c r="B62" s="36"/>
      <c r="C62" s="36"/>
      <c r="D62" s="37"/>
      <c r="E62" s="16" t="s">
        <v>12</v>
      </c>
      <c r="F62" s="17" t="s">
        <v>12</v>
      </c>
      <c r="G62" s="18">
        <f>G61</f>
        <v>0</v>
      </c>
      <c r="I62" s="15">
        <v>53</v>
      </c>
      <c r="J62" s="15">
        <v>90</v>
      </c>
    </row>
    <row r="63" spans="1:10" ht="42" customHeight="1"/>
    <row r="64" spans="1:10" ht="42" customHeight="1"/>
  </sheetData>
  <sheetProtection algorithmName="SHA-512" hashValue="cfoL1ANhX/2kyL95YfPQvDlyvPs0ZhuOSWPKFLqyrt5jYSFgGokjJ9KR3nba4UeJSLHt1cPwpsLG/uUdWRLDiQ==" saltValue="2PlfSf7dZboTNzIdfCvewQ==" spinCount="100000" sheet="1" objects="1" scenarios="1"/>
  <mergeCells count="26">
    <mergeCell ref="B54:D54"/>
    <mergeCell ref="C55:D55"/>
    <mergeCell ref="A59:D59"/>
    <mergeCell ref="A60:D60"/>
    <mergeCell ref="B49:D49"/>
    <mergeCell ref="A62:D62"/>
    <mergeCell ref="A10:D10"/>
    <mergeCell ref="A11:D11"/>
    <mergeCell ref="A12:D12"/>
    <mergeCell ref="B13:D13"/>
    <mergeCell ref="C14:D14"/>
    <mergeCell ref="B34:D34"/>
    <mergeCell ref="C35:D35"/>
    <mergeCell ref="A45:D45"/>
    <mergeCell ref="A46:D46"/>
    <mergeCell ref="A47:D47"/>
    <mergeCell ref="A48:D48"/>
    <mergeCell ref="A61:D61"/>
    <mergeCell ref="C50:D50"/>
    <mergeCell ref="A53:D53"/>
    <mergeCell ref="A9:D9"/>
    <mergeCell ref="F3:G3"/>
    <mergeCell ref="F4:G4"/>
    <mergeCell ref="F5:G5"/>
    <mergeCell ref="A7:G7"/>
    <mergeCell ref="B8:G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honda shougo</dc:creator>
  <cp:lastModifiedBy>honda shougo</cp:lastModifiedBy>
  <dcterms:created xsi:type="dcterms:W3CDTF">2022-10-31T10:13:55Z</dcterms:created>
  <dcterms:modified xsi:type="dcterms:W3CDTF">2022-10-31T13:16:24Z</dcterms:modified>
</cp:coreProperties>
</file>